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8800" windowHeight="12435" activeTab="5"/>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J4" i="4" l="1"/>
  <c r="J4" i="2"/>
  <c r="J4" i="9" l="1"/>
  <c r="F7" i="1" l="1"/>
  <c r="J7" i="1"/>
  <c r="K7" i="1" s="1"/>
  <c r="J6" i="1"/>
  <c r="E7" i="1"/>
  <c r="J4" i="5"/>
  <c r="D7" i="1" s="1"/>
  <c r="J4" i="3"/>
  <c r="C7" i="1" s="1"/>
  <c r="L7" i="1" l="1"/>
  <c r="B7" i="1"/>
  <c r="A7" i="1" l="1"/>
  <c r="G7" i="1" l="1"/>
  <c r="N7" i="1" s="1"/>
  <c r="O7" i="1" l="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<sst xmlns="http://schemas.openxmlformats.org/spreadsheetml/2006/main" count="89" uniqueCount="47">
  <si>
    <t xml:space="preserve">RESPONDENT SUMMARY </t>
  </si>
  <si>
    <t>Total Score</t>
  </si>
  <si>
    <t>Evaluator 1</t>
  </si>
  <si>
    <t>Evaluator 2</t>
  </si>
  <si>
    <t>Evaluator 3</t>
  </si>
  <si>
    <t>Evaluator 4</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</si>
  <si>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</si>
  <si>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</si>
  <si>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</si>
  <si>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</si>
  <si>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</si>
  <si>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</si>
  <si>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</si>
  <si>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</si>
  <si>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</si>
  <si>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</si>
  <si>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</si>
  <si>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</si>
  <si>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</si>
  <si>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</si>
  <si>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</si>
  <si>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</si>
  <si>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</si>
  <si>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EDUSourced</t>
  </si>
  <si>
    <t>RFP730-21099 Experiential Learning</t>
  </si>
  <si>
    <t>Evaluator 5</t>
  </si>
  <si>
    <t xml:space="preserve">University of Houston Evaluation Matrix </t>
  </si>
  <si>
    <t xml:space="preserve">RFP730-21099 Experiential Learning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</si>
  <si>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</si>
  <si>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</si>
  <si>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</si>
  <si>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</si>
  <si>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</si>
  <si>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</si>
  <si>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</si>
  <si>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</si>
  <si>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</si>
  <si>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</si>
  <si>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Quality of vendor and vendor’s services </t>
  </si>
  <si>
    <t xml:space="preserve">Ability to customize services to meet individual faculty needs </t>
  </si>
  <si>
    <t>Vendor’s past performance with UH or other Universities</t>
  </si>
  <si>
    <t xml:space="preserve">Ability to customize group signup processes </t>
  </si>
  <si>
    <t xml:space="preserve">Multiple levels of secure access for different user types </t>
  </si>
  <si>
    <t>Points (1-5)</t>
  </si>
  <si>
    <t xml:space="preserve">Committee Members: </t>
  </si>
  <si>
    <t>Updated: 10/19</t>
  </si>
  <si>
    <t>Cost: List purchase price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</si>
</sst>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85">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xf numFmtId="0" fontId="37" fillId="0" borderId="0" xfId="0" applyFont="1"/>
    <xf numFmtId="0" fontId="38" fillId="0" borderId="0" xfId="0" applyFont="1"/>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3" fillId="25" borderId="0" xfId="0" applyFont="1" applyFill="1" applyAlignment="1"/>
    <xf numFmtId="0" fontId="14" fillId="25" borderId="0" xfId="0" applyFont="1" applyFill="1"/>
    <xf numFmtId="0" fontId="41"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0" fontId="14" fillId="25" borderId="11" xfId="0" applyFont="1" applyFill="1" applyBorder="1" applyAlignment="1">
      <alignment horizontal="right"/>
    </xf>
    <xf numFmtId="4" fontId="14" fillId="25" borderId="11" xfId="0" applyNumberFormat="1" applyFont="1" applyFill="1" applyBorder="1"/>
    <xf numFmtId="0" fontId="14" fillId="25" borderId="11" xfId="0" applyFont="1" applyFill="1" applyBorder="1" applyAlignment="1">
      <alignment horizontal="left"/>
    </xf>
    <xf numFmtId="0" fontId="42" fillId="25" borderId="0" xfId="0" applyFont="1" applyFill="1"/>
    <xf numFmtId="0" fontId="34" fillId="24" borderId="13" xfId="0" applyFont="1" applyFill="1" applyBorder="1" applyAlignment="1">
      <alignment horizontal="right" textRotation="90"/>
    </xf>
    <xf numFmtId="0" fontId="35" fillId="24" borderId="12" xfId="0" applyFont="1" applyFill="1" applyBorder="1" applyAlignment="1">
      <alignment horizontal="right"/>
    </xf>
    <xf numFmtId="0" fontId="15" fillId="0" borderId="0" xfId="98" applyFont="1"/>
    <xf numFmtId="0" fontId="15" fillId="0" borderId="0" xfId="98" applyFont="1"/>
    <xf numFmtId="0" fontId="15" fillId="0" borderId="0" xfId="98" applyFont="1"/>
    <xf numFmtId="0" fontId="15" fillId="0" borderId="0" xfId="98" applyFont="1"/>
    <xf numFmtId="0" fontId="38" fillId="0" borderId="10" xfId="47" applyFont="1" applyBorder="1" applyAlignment="1">
      <alignment horizontal="left"/>
    </xf>
    <xf numFmtId="0" fontId="37" fillId="0" borderId="0" xfId="0" applyFont="1" applyAlignment="1">
      <alignment horizontal="left"/>
    </xf>
    <xf numFmtId="0" fontId="40" fillId="25" borderId="0" xfId="0" applyFont="1" applyFill="1" applyAlignment="1">
      <alignment horizontal="right"/>
    </xf>
    <xf numFmtId="0" fontId="40" fillId="25" borderId="0" xfId="0" applyFont="1" applyFill="1" applyBorder="1" applyAlignment="1">
      <alignment horizontal="right"/>
    </xf>
    <xf numFmtId="0" fontId="40" fillId="0" borderId="0" xfId="0" applyFont="1" applyFill="1" applyAlignment="1">
      <alignment horizontal="left"/>
    </xf>
    <xf numFmtId="0" fontId="13" fillId="25" borderId="0" xfId="98" applyFont="1" applyFill="1" applyAlignment="1">
      <alignment horizontal="left" wrapText="1"/>
    </xf>
    <xf numFmtId="0" fontId="13" fillId="25" borderId="0" xfId="98" applyFont="1" applyFill="1" applyAlignment="1">
      <alignment wrapText="1"/>
    </xf>
    <xf numFmtId="0" fontId="15" fillId="25" borderId="0" xfId="98" applyFont="1" applyFill="1"/>
    <xf numFmtId="0" fontId="13" fillId="0" borderId="0" xfId="98" applyFont="1" applyFill="1" applyAlignment="1">
      <alignment horizontal="left"/>
    </xf>
    <xf numFmtId="0" fontId="14" fillId="25" borderId="0" xfId="98" applyFont="1" applyFill="1"/>
    <xf numFmtId="0" fontId="44" fillId="25" borderId="0" xfId="105" applyFont="1" applyFill="1" applyBorder="1" applyAlignment="1">
      <alignment horizontal="left"/>
    </xf>
    <xf numFmtId="0" fontId="15" fillId="26" borderId="0" xfId="105" applyFont="1" applyFill="1" applyBorder="1" applyAlignment="1">
      <alignment horizontal="center"/>
    </xf>
    <xf numFmtId="164" fontId="43" fillId="25" borderId="0" xfId="105" applyNumberFormat="1" applyFont="1" applyFill="1" applyBorder="1" applyAlignment="1">
      <alignment horizontal="center"/>
    </xf>
    <xf numFmtId="0" fontId="43" fillId="25" borderId="0" xfId="105" applyFont="1" applyFill="1" applyBorder="1" applyAlignment="1"/>
    <xf numFmtId="0" fontId="46" fillId="25" borderId="0" xfId="106" applyFont="1" applyFill="1" applyAlignment="1">
      <alignment horizontal="left" wrapText="1"/>
    </xf>
    <xf numFmtId="0" fontId="46" fillId="25" borderId="0" xfId="106" applyFont="1" applyFill="1" applyAlignment="1">
      <alignment wrapText="1"/>
    </xf>
    <xf numFmtId="0" fontId="15" fillId="25" borderId="0" xfId="98" applyFont="1" applyFill="1" applyAlignment="1"/>
    <xf numFmtId="0" fontId="15" fillId="26" borderId="14" xfId="98" applyFont="1" applyFill="1" applyBorder="1" applyAlignment="1">
      <alignment horizontal="center" wrapText="1"/>
    </xf>
    <xf numFmtId="0" fontId="37" fillId="25" borderId="0" xfId="98" applyFont="1" applyFill="1" applyAlignment="1">
      <alignment horizontal="left" wrapText="1"/>
    </xf>
    <xf numFmtId="0" fontId="45" fillId="25" borderId="0" xfId="106" applyFill="1"/>
    <xf numFmtId="0" fontId="15" fillId="25" borderId="0" xfId="98" applyFont="1" applyFill="1" applyAlignment="1">
      <alignment horizontal="center"/>
    </xf>
    <xf numFmtId="0" fontId="47" fillId="27" borderId="15" xfId="98" applyFont="1" applyFill="1" applyBorder="1" applyAlignment="1">
      <alignment horizontal="left"/>
    </xf>
    <xf numFmtId="0" fontId="47" fillId="27" borderId="16" xfId="98" applyFont="1" applyFill="1" applyBorder="1" applyAlignment="1">
      <alignment horizontal="left"/>
    </xf>
    <xf numFmtId="0" fontId="47" fillId="27" borderId="17" xfId="98" applyFont="1" applyFill="1" applyBorder="1" applyAlignment="1">
      <alignment horizontal="left"/>
    </xf>
    <xf numFmtId="0" fontId="48" fillId="25" borderId="15" xfId="98" applyFont="1" applyFill="1" applyBorder="1" applyAlignment="1">
      <alignment horizontal="left" vertical="top" wrapText="1"/>
    </xf>
    <xf numFmtId="0" fontId="42" fillId="25" borderId="16" xfId="98" applyFont="1" applyFill="1" applyBorder="1" applyAlignment="1">
      <alignment horizontal="left" vertical="top" wrapText="1"/>
    </xf>
    <xf numFmtId="0" fontId="42" fillId="25" borderId="17" xfId="98" applyFont="1" applyFill="1" applyBorder="1" applyAlignment="1">
      <alignment horizontal="left" vertical="top" wrapText="1"/>
    </xf>
    <xf numFmtId="0" fontId="42" fillId="25" borderId="15" xfId="98" applyFont="1" applyFill="1" applyBorder="1" applyAlignment="1">
      <alignment horizontal="left" vertical="top" wrapText="1"/>
    </xf>
    <xf numFmtId="0" fontId="49" fillId="25" borderId="0" xfId="98" applyFont="1" applyFill="1" applyAlignment="1">
      <alignment wrapText="1"/>
    </xf>
    <xf numFmtId="0" fontId="49" fillId="24" borderId="18" xfId="98" applyFont="1" applyFill="1" applyBorder="1" applyAlignment="1">
      <alignment horizontal="center" wrapText="1"/>
    </xf>
    <xf numFmtId="0" fontId="49" fillId="24" borderId="19" xfId="98" applyFont="1" applyFill="1" applyBorder="1" applyAlignment="1">
      <alignment horizontal="center" wrapText="1"/>
    </xf>
    <xf numFmtId="0" fontId="49" fillId="24" borderId="20" xfId="98" applyFont="1" applyFill="1" applyBorder="1" applyAlignment="1">
      <alignment horizontal="center" wrapText="1"/>
    </xf>
    <xf numFmtId="0" fontId="49" fillId="25" borderId="0" xfId="98" applyFont="1" applyFill="1" applyAlignment="1">
      <alignment horizontal="center" wrapText="1"/>
    </xf>
    <xf numFmtId="0" fontId="37" fillId="25" borderId="11" xfId="98" applyFont="1" applyFill="1" applyBorder="1" applyAlignment="1">
      <alignment wrapText="1"/>
    </xf>
    <xf numFmtId="0" fontId="15" fillId="26" borderId="12" xfId="98" applyFont="1" applyFill="1" applyBorder="1" applyAlignment="1">
      <alignment horizontal="center"/>
    </xf>
    <xf numFmtId="0" fontId="15" fillId="26" borderId="11" xfId="98" applyFont="1" applyFill="1" applyBorder="1" applyAlignment="1">
      <alignment horizontal="center"/>
    </xf>
    <xf numFmtId="0" fontId="15" fillId="26" borderId="21" xfId="98" applyFont="1" applyFill="1" applyBorder="1" applyAlignment="1">
      <alignment horizontal="center"/>
    </xf>
    <xf numFmtId="0" fontId="15" fillId="28" borderId="0" xfId="98" applyFont="1" applyFill="1" applyBorder="1"/>
    <xf numFmtId="0" fontId="15" fillId="28" borderId="22" xfId="98" applyFont="1" applyFill="1" applyBorder="1"/>
    <xf numFmtId="0" fontId="15" fillId="25" borderId="10" xfId="98" applyFont="1" applyFill="1" applyBorder="1"/>
    <xf numFmtId="0" fontId="50" fillId="25" borderId="0" xfId="98" applyFont="1" applyFill="1"/>
    <xf numFmtId="0" fontId="15" fillId="25" borderId="0" xfId="98" applyFont="1" applyFill="1" applyAlignment="1">
      <alignment wrapText="1"/>
    </xf>
    <xf numFmtId="0" fontId="51" fillId="0" borderId="0" xfId="105" applyFont="1" applyAlignment="1">
      <alignment horizontal="left"/>
    </xf>
    <xf numFmtId="0" fontId="37" fillId="25" borderId="0" xfId="98" applyFont="1" applyFill="1"/>
    <xf numFmtId="0" fontId="42" fillId="25" borderId="0" xfId="98"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workbookViewId="0">
      <selection activeCell="J5" sqref="J5"/>
    </sheetView>
  </sheetViews>
  <sheetFormatPr defaultRowHeight="12.75" x14ac:dyDescent="0.2"/>
  <cols>
    <col min="1" max="3" width="9.42578125" customWidth="1"/>
    <col min="4" max="7" width="8.85546875" customWidth="1"/>
    <col min="8" max="9" width="8.85546875" style="6" customWidth="1"/>
    <col min="10" max="10" width="9.42578125" customWidth="1"/>
  </cols>
  <sheetData>
    <row r="1" spans="1:12" ht="15.75" x14ac:dyDescent="0.25">
      <c r="A1" s="15" t="s">
        <v>0</v>
      </c>
      <c r="B1" s="7"/>
      <c r="C1" s="7"/>
      <c r="D1" s="7"/>
      <c r="E1" s="4"/>
      <c r="F1" s="4"/>
      <c r="G1" s="4"/>
      <c r="H1" s="4"/>
      <c r="I1" s="4"/>
      <c r="J1" s="4"/>
    </row>
    <row r="2" spans="1:12" ht="15.75" x14ac:dyDescent="0.25">
      <c r="A2" s="2"/>
      <c r="B2" s="1"/>
      <c r="C2" s="3"/>
      <c r="D2" s="3"/>
      <c r="E2" s="3"/>
      <c r="F2" s="3"/>
      <c r="G2" s="3"/>
      <c r="H2" s="3"/>
      <c r="I2" s="3"/>
      <c r="J2" s="3"/>
      <c r="K2" s="3"/>
      <c r="L2" s="3"/>
    </row>
    <row r="3" spans="1:12" s="5" customFormat="1" x14ac:dyDescent="0.2">
      <c r="A3" s="40"/>
      <c r="B3" s="40"/>
      <c r="C3" s="40"/>
      <c r="D3" s="11" t="s">
        <v>6</v>
      </c>
      <c r="E3" s="12" t="s">
        <v>7</v>
      </c>
      <c r="F3" s="12" t="s">
        <v>8</v>
      </c>
      <c r="G3" s="12" t="s">
        <v>9</v>
      </c>
      <c r="H3" s="12" t="s">
        <v>10</v>
      </c>
      <c r="I3" s="12" t="s">
        <v>11</v>
      </c>
      <c r="J3" s="13" t="s">
        <v>12</v>
      </c>
    </row>
    <row r="4" spans="1:12" x14ac:dyDescent="0.2">
      <c r="A4" s="41" t="s">
        <v>23</v>
      </c>
      <c r="B4" s="41"/>
      <c r="C4" s="41"/>
      <c r="D4" s="8">
        <v>0</v>
      </c>
      <c r="E4" s="9">
        <v>15</v>
      </c>
      <c r="F4" s="9">
        <v>15</v>
      </c>
      <c r="G4" s="10">
        <v>15</v>
      </c>
      <c r="H4" s="10">
        <v>12</v>
      </c>
      <c r="I4" s="10">
        <v>10</v>
      </c>
      <c r="J4" s="14">
        <f>SUM(D4:I4)</f>
        <v>67</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A4" sqref="A4:C4"/>
    </sheetView>
  </sheetViews>
  <sheetFormatPr defaultRowHeight="12.75" x14ac:dyDescent="0.2"/>
  <sheetData>
    <row r="1" spans="1:10" ht="15.75" x14ac:dyDescent="0.25">
      <c r="A1" s="15" t="s">
        <v>0</v>
      </c>
      <c r="B1" s="7"/>
      <c r="C1" s="7"/>
      <c r="D1" s="7"/>
      <c r="E1" s="4"/>
      <c r="F1" s="4"/>
      <c r="G1" s="4"/>
      <c r="H1" s="4"/>
      <c r="I1" s="4"/>
      <c r="J1" s="4"/>
    </row>
    <row r="2" spans="1:10" ht="15.75" x14ac:dyDescent="0.25">
      <c r="A2" s="4"/>
      <c r="B2" s="3"/>
      <c r="C2" s="3"/>
      <c r="D2" s="3"/>
      <c r="E2" s="3"/>
      <c r="F2" s="3"/>
      <c r="G2" s="3"/>
      <c r="H2" s="3"/>
      <c r="I2" s="3"/>
      <c r="J2" s="3"/>
    </row>
    <row r="3" spans="1:10" x14ac:dyDescent="0.2">
      <c r="A3" s="40"/>
      <c r="B3" s="40"/>
      <c r="C3" s="40"/>
      <c r="D3" s="11" t="s">
        <v>6</v>
      </c>
      <c r="E3" s="12" t="s">
        <v>7</v>
      </c>
      <c r="F3" s="12" t="s">
        <v>8</v>
      </c>
      <c r="G3" s="12" t="s">
        <v>9</v>
      </c>
      <c r="H3" s="12" t="s">
        <v>10</v>
      </c>
      <c r="I3" s="12" t="s">
        <v>11</v>
      </c>
      <c r="J3" s="13" t="s">
        <v>12</v>
      </c>
    </row>
    <row r="4" spans="1:10" x14ac:dyDescent="0.2">
      <c r="A4" s="41" t="s">
        <v>23</v>
      </c>
      <c r="B4" s="41"/>
      <c r="C4" s="41"/>
      <c r="D4" s="36">
        <v>0</v>
      </c>
      <c r="E4" s="36">
        <v>13.5</v>
      </c>
      <c r="F4" s="36">
        <v>13.5</v>
      </c>
      <c r="G4" s="36">
        <v>13.5</v>
      </c>
      <c r="H4" s="36">
        <v>13.5</v>
      </c>
      <c r="I4" s="36">
        <v>9</v>
      </c>
      <c r="J4" s="14">
        <f>SUM(D4:I4)</f>
        <v>63</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D4" sqref="D4:I4"/>
    </sheetView>
  </sheetViews>
  <sheetFormatPr defaultRowHeight="12.75" x14ac:dyDescent="0.2"/>
  <sheetData>
    <row r="1" spans="1:11" ht="15.75" x14ac:dyDescent="0.25">
      <c r="A1" s="15" t="s">
        <v>0</v>
      </c>
      <c r="B1" s="7"/>
      <c r="C1" s="7"/>
      <c r="D1" s="7"/>
      <c r="E1" s="4"/>
      <c r="F1" s="4"/>
      <c r="G1" s="4"/>
      <c r="H1" s="4"/>
      <c r="I1" s="4"/>
      <c r="J1" s="4"/>
      <c r="K1" s="6"/>
    </row>
    <row r="2" spans="1:11" ht="15.75" x14ac:dyDescent="0.25">
      <c r="A2" s="4"/>
      <c r="B2" s="3"/>
      <c r="C2" s="3"/>
      <c r="D2" s="3"/>
      <c r="E2" s="3"/>
      <c r="F2" s="3"/>
      <c r="G2" s="3"/>
      <c r="H2" s="3"/>
      <c r="I2" s="3"/>
      <c r="J2" s="3"/>
      <c r="K2" s="3"/>
    </row>
    <row r="3" spans="1:11" x14ac:dyDescent="0.2">
      <c r="A3" s="40"/>
      <c r="B3" s="40"/>
      <c r="C3" s="40"/>
      <c r="D3" s="11" t="s">
        <v>6</v>
      </c>
      <c r="E3" s="12" t="s">
        <v>7</v>
      </c>
      <c r="F3" s="12" t="s">
        <v>8</v>
      </c>
      <c r="G3" s="12" t="s">
        <v>9</v>
      </c>
      <c r="H3" s="12" t="s">
        <v>10</v>
      </c>
      <c r="I3" s="12" t="s">
        <v>11</v>
      </c>
      <c r="J3" s="13" t="s">
        <v>12</v>
      </c>
      <c r="K3" s="5"/>
    </row>
    <row r="4" spans="1:11" x14ac:dyDescent="0.2">
      <c r="A4" s="41" t="s">
        <v>23</v>
      </c>
      <c r="B4" s="41"/>
      <c r="C4" s="41"/>
      <c r="D4" s="38">
        <v>0</v>
      </c>
      <c r="E4" s="38">
        <v>15</v>
      </c>
      <c r="F4" s="38">
        <v>15</v>
      </c>
      <c r="G4" s="38">
        <v>15</v>
      </c>
      <c r="H4" s="38">
        <v>15</v>
      </c>
      <c r="I4" s="38">
        <v>10</v>
      </c>
      <c r="J4" s="14">
        <f>SUM(D4:I4)</f>
        <v>70</v>
      </c>
      <c r="K4"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D4" sqref="D4:I4"/>
    </sheetView>
  </sheetViews>
  <sheetFormatPr defaultRowHeight="12.75" x14ac:dyDescent="0.2"/>
  <sheetData>
    <row r="1" spans="1:11" ht="15.75" x14ac:dyDescent="0.25">
      <c r="A1" s="15" t="s">
        <v>0</v>
      </c>
      <c r="B1" s="7"/>
      <c r="C1" s="7"/>
      <c r="D1" s="7"/>
      <c r="E1" s="4"/>
      <c r="F1" s="4"/>
      <c r="G1" s="4"/>
      <c r="H1" s="4"/>
      <c r="I1" s="4"/>
      <c r="J1" s="4"/>
      <c r="K1" s="6"/>
    </row>
    <row r="2" spans="1:11" ht="15.75" x14ac:dyDescent="0.25">
      <c r="A2" s="4"/>
      <c r="B2" s="3"/>
      <c r="C2" s="3"/>
      <c r="D2" s="3"/>
      <c r="E2" s="3"/>
      <c r="F2" s="3"/>
      <c r="G2" s="3"/>
      <c r="H2" s="3"/>
      <c r="I2" s="3"/>
      <c r="J2" s="3"/>
      <c r="K2" s="3"/>
    </row>
    <row r="3" spans="1:11" x14ac:dyDescent="0.2">
      <c r="A3" s="40"/>
      <c r="B3" s="40"/>
      <c r="C3" s="40"/>
      <c r="D3" s="11" t="s">
        <v>6</v>
      </c>
      <c r="E3" s="12" t="s">
        <v>7</v>
      </c>
      <c r="F3" s="12" t="s">
        <v>8</v>
      </c>
      <c r="G3" s="12" t="s">
        <v>9</v>
      </c>
      <c r="H3" s="12" t="s">
        <v>10</v>
      </c>
      <c r="I3" s="12" t="s">
        <v>11</v>
      </c>
      <c r="J3" s="13" t="s">
        <v>12</v>
      </c>
      <c r="K3" s="5"/>
    </row>
    <row r="4" spans="1:11" x14ac:dyDescent="0.2">
      <c r="A4" s="41" t="s">
        <v>23</v>
      </c>
      <c r="B4" s="41"/>
      <c r="C4" s="41"/>
      <c r="D4" s="39">
        <v>0</v>
      </c>
      <c r="E4" s="39">
        <v>15</v>
      </c>
      <c r="F4" s="39">
        <v>15</v>
      </c>
      <c r="G4" s="39">
        <v>15</v>
      </c>
      <c r="H4" s="39">
        <v>15</v>
      </c>
      <c r="I4" s="39">
        <v>10</v>
      </c>
      <c r="J4" s="14">
        <f>SUM(E4:I4)</f>
        <v>70</v>
      </c>
      <c r="K4"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
  <sheetViews>
    <sheetView workbookViewId="0">
      <selection activeCell="J5" sqref="J5"/>
    </sheetView>
  </sheetViews>
  <sheetFormatPr defaultRowHeight="12.75" x14ac:dyDescent="0.2"/>
  <sheetData>
    <row r="1" spans="1:11" ht="15.75" x14ac:dyDescent="0.25">
      <c r="A1" s="15" t="s">
        <v>0</v>
      </c>
      <c r="B1" s="7"/>
      <c r="C1" s="7"/>
      <c r="D1" s="7"/>
      <c r="E1" s="4"/>
      <c r="F1" s="4"/>
      <c r="G1" s="4"/>
      <c r="H1" s="4"/>
      <c r="I1" s="4"/>
      <c r="J1" s="4"/>
      <c r="K1" s="6"/>
    </row>
    <row r="2" spans="1:11" ht="15.75" x14ac:dyDescent="0.25">
      <c r="A2" s="4"/>
      <c r="B2" s="3"/>
      <c r="C2" s="3"/>
      <c r="D2" s="3"/>
      <c r="E2" s="3"/>
      <c r="F2" s="3"/>
      <c r="G2" s="3"/>
      <c r="H2" s="3"/>
      <c r="I2" s="3"/>
      <c r="J2" s="3"/>
      <c r="K2" s="3"/>
    </row>
    <row r="3" spans="1:11" x14ac:dyDescent="0.2">
      <c r="A3" s="40"/>
      <c r="B3" s="40"/>
      <c r="C3" s="40"/>
      <c r="D3" s="11" t="s">
        <v>6</v>
      </c>
      <c r="E3" s="12" t="s">
        <v>7</v>
      </c>
      <c r="F3" s="12" t="s">
        <v>8</v>
      </c>
      <c r="G3" s="12" t="s">
        <v>9</v>
      </c>
      <c r="H3" s="12" t="s">
        <v>10</v>
      </c>
      <c r="I3" s="12" t="s">
        <v>11</v>
      </c>
      <c r="J3" s="13" t="s">
        <v>12</v>
      </c>
      <c r="K3" s="5"/>
    </row>
    <row r="4" spans="1:11" x14ac:dyDescent="0.2">
      <c r="A4" s="41" t="s">
        <v>23</v>
      </c>
      <c r="B4" s="41"/>
      <c r="C4" s="41"/>
      <c r="D4" s="37">
        <v>30</v>
      </c>
      <c r="E4" s="37">
        <v>15</v>
      </c>
      <c r="F4" s="37">
        <v>15</v>
      </c>
      <c r="G4" s="37">
        <v>15</v>
      </c>
      <c r="H4" s="37">
        <v>15</v>
      </c>
      <c r="I4" s="37">
        <v>10</v>
      </c>
      <c r="J4" s="14">
        <f>SUM(E4:I4)</f>
        <v>70</v>
      </c>
      <c r="K4" s="6"/>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workbookViewId="0">
      <selection activeCell="N10" sqref="N10"/>
    </sheetView>
  </sheetViews>
  <sheetFormatPr defaultRowHeight="15" x14ac:dyDescent="0.2"/>
  <cols>
    <col min="1" max="1" width="33" style="19" customWidth="1"/>
    <col min="2" max="7" width="7.7109375" style="19" customWidth="1"/>
    <col min="8" max="9" width="7.5703125" style="19" customWidth="1"/>
    <col min="10" max="12" width="7.7109375" style="19" customWidth="1"/>
    <col min="13" max="16384" width="9.140625" style="19"/>
  </cols>
  <sheetData>
    <row r="1" spans="1:15" ht="15.75" x14ac:dyDescent="0.25">
      <c r="A1" s="16" t="s">
        <v>13</v>
      </c>
      <c r="B1" s="17"/>
      <c r="C1" s="16"/>
      <c r="D1" s="16"/>
      <c r="E1" s="16"/>
      <c r="F1" s="16"/>
      <c r="G1" s="16"/>
      <c r="H1" s="16"/>
      <c r="I1" s="18"/>
      <c r="J1" s="18"/>
    </row>
    <row r="2" spans="1:15" ht="6" customHeight="1" x14ac:dyDescent="0.25">
      <c r="A2" s="16"/>
      <c r="B2" s="17"/>
      <c r="C2" s="16"/>
      <c r="D2" s="16"/>
      <c r="E2" s="16"/>
      <c r="F2" s="16"/>
      <c r="G2" s="16"/>
      <c r="H2" s="16"/>
      <c r="I2" s="18"/>
      <c r="J2" s="18"/>
    </row>
    <row r="3" spans="1:15" ht="15.75" x14ac:dyDescent="0.25">
      <c r="A3" s="44" t="s">
        <v>24</v>
      </c>
      <c r="B3" s="44"/>
      <c r="C3" s="44"/>
      <c r="D3" s="44"/>
      <c r="E3" s="44"/>
      <c r="F3" s="44"/>
      <c r="G3" s="44"/>
      <c r="H3" s="44"/>
      <c r="I3" s="18"/>
      <c r="J3" s="18"/>
    </row>
    <row r="4" spans="1:15" x14ac:dyDescent="0.2">
      <c r="A4" s="17"/>
      <c r="B4" s="17"/>
      <c r="C4" s="17"/>
      <c r="D4" s="17"/>
      <c r="E4" s="17"/>
      <c r="F4" s="17"/>
      <c r="G4" s="20"/>
      <c r="H4" s="20"/>
      <c r="I4" s="21"/>
      <c r="J4" s="21"/>
    </row>
    <row r="5" spans="1:15" ht="15.75" x14ac:dyDescent="0.25">
      <c r="G5" s="42" t="s">
        <v>19</v>
      </c>
      <c r="H5" s="42"/>
      <c r="I5" s="22"/>
      <c r="J5" s="23"/>
      <c r="K5" s="43" t="s">
        <v>20</v>
      </c>
      <c r="L5" s="43"/>
      <c r="M5" s="23"/>
      <c r="N5" s="42" t="s">
        <v>21</v>
      </c>
      <c r="O5" s="42"/>
    </row>
    <row r="6" spans="1:15" s="27" customFormat="1" ht="135" customHeight="1" x14ac:dyDescent="0.2">
      <c r="A6" s="24"/>
      <c r="B6" s="25" t="s">
        <v>2</v>
      </c>
      <c r="C6" s="25" t="s">
        <v>3</v>
      </c>
      <c r="D6" s="25" t="s">
        <v>4</v>
      </c>
      <c r="E6" s="25" t="s">
        <v>5</v>
      </c>
      <c r="F6" s="26" t="s">
        <v>25</v>
      </c>
      <c r="G6" s="25" t="s">
        <v>14</v>
      </c>
      <c r="H6" s="34" t="s">
        <v>15</v>
      </c>
      <c r="J6" s="26" t="str">
        <f>F6</f>
        <v>Evaluator 5</v>
      </c>
      <c r="K6" s="25" t="s">
        <v>17</v>
      </c>
      <c r="L6" s="34" t="s">
        <v>16</v>
      </c>
      <c r="N6" s="25" t="s">
        <v>1</v>
      </c>
      <c r="O6" s="34" t="s">
        <v>18</v>
      </c>
    </row>
    <row r="7" spans="1:15" ht="16.5" customHeight="1" x14ac:dyDescent="0.2">
      <c r="A7" s="32" t="str">
        <f>'Evaluator 5'!A4:D4</f>
        <v>EDUSourced</v>
      </c>
      <c r="B7" s="28">
        <f>'Evaluator 1'!J4</f>
        <v>67</v>
      </c>
      <c r="C7" s="28">
        <f>'Evaluator 2'!J4</f>
        <v>63</v>
      </c>
      <c r="D7" s="28">
        <f>'Evaluator 3'!J4</f>
        <v>70</v>
      </c>
      <c r="E7" s="28">
        <f>'Evaluator 4'!J4</f>
        <v>70</v>
      </c>
      <c r="F7" s="29">
        <f>'Evaluator 5'!J4</f>
        <v>70</v>
      </c>
      <c r="G7" s="28">
        <f>AVERAGE(B7:F7)</f>
        <v>68</v>
      </c>
      <c r="H7" s="35">
        <f>RANK(G7,$G$7:$G$7,0)</f>
        <v>1</v>
      </c>
      <c r="J7" s="30">
        <f>'Evaluator 5'!D4</f>
        <v>30</v>
      </c>
      <c r="K7" s="28">
        <f>AVERAGE(J7)</f>
        <v>30</v>
      </c>
      <c r="L7" s="35">
        <f>RANK(K7,$K$7:$K$7,0)</f>
        <v>1</v>
      </c>
      <c r="N7" s="31">
        <f>G7+K7</f>
        <v>98</v>
      </c>
      <c r="O7" s="35">
        <f>RANK(N7,$N$7:$N$7,0)</f>
        <v>1</v>
      </c>
    </row>
    <row r="26" spans="1:1" x14ac:dyDescent="0.2">
      <c r="A26" s="33" t="s">
        <v>22</v>
      </c>
    </row>
    <row r="27" spans="1:1" x14ac:dyDescent="0.2">
      <c r="A27" s="3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4"/>
  <sheetViews>
    <sheetView zoomScaleNormal="100" workbookViewId="0">
      <selection activeCell="H9" sqref="H9"/>
    </sheetView>
  </sheetViews>
  <sheetFormatPr defaultRowHeight="12.75" x14ac:dyDescent="0.2"/>
  <cols>
    <col min="1" max="1" width="20.7109375" style="47" customWidth="1"/>
    <col min="2" max="19" width="9.5703125" style="47" customWidth="1"/>
    <col min="20" max="16384" width="9.140625" style="47"/>
  </cols>
  <sheetData>
    <row r="1" spans="1:19" ht="15.75" customHeight="1" x14ac:dyDescent="0.25">
      <c r="A1" s="45" t="s">
        <v>26</v>
      </c>
      <c r="B1" s="45"/>
      <c r="C1" s="45"/>
      <c r="D1" s="45"/>
      <c r="E1" s="45"/>
      <c r="F1" s="45"/>
      <c r="G1" s="45"/>
      <c r="H1" s="45"/>
      <c r="I1" s="45"/>
      <c r="J1" s="46"/>
    </row>
    <row r="2" spans="1:19" ht="15.75" x14ac:dyDescent="0.25">
      <c r="A2" s="48" t="s">
        <v>27</v>
      </c>
      <c r="B2" s="48"/>
      <c r="C2" s="48"/>
      <c r="D2" s="48"/>
      <c r="E2" s="48"/>
      <c r="F2" s="48"/>
      <c r="G2" s="48"/>
      <c r="H2" s="48"/>
      <c r="I2" s="48"/>
      <c r="J2" s="49"/>
    </row>
    <row r="3" spans="1:19" x14ac:dyDescent="0.2">
      <c r="A3" s="50" t="s">
        <v>28</v>
      </c>
      <c r="B3" s="51"/>
      <c r="C3" s="51"/>
      <c r="D3" s="51"/>
    </row>
    <row r="4" spans="1:19" ht="15" customHeight="1" x14ac:dyDescent="0.2">
      <c r="A4" s="50" t="s">
        <v>29</v>
      </c>
      <c r="B4" s="52">
        <v>44386</v>
      </c>
      <c r="C4" s="52"/>
      <c r="D4" s="52"/>
      <c r="E4" s="53"/>
    </row>
    <row r="5" spans="1:19" ht="20.25" customHeight="1" x14ac:dyDescent="0.25">
      <c r="A5" s="54" t="s">
        <v>30</v>
      </c>
      <c r="B5" s="54"/>
      <c r="C5" s="55"/>
      <c r="D5" s="55"/>
      <c r="E5" s="55"/>
      <c r="F5" s="55"/>
      <c r="G5" s="55"/>
      <c r="H5" s="56"/>
      <c r="I5" s="56"/>
    </row>
    <row r="6" spans="1:19" ht="24.75" customHeight="1" thickBot="1" x14ac:dyDescent="0.25">
      <c r="A6" s="57"/>
      <c r="B6" s="58" t="s">
        <v>31</v>
      </c>
      <c r="C6" s="58"/>
      <c r="D6" s="58"/>
      <c r="E6" s="58"/>
      <c r="F6" s="58"/>
      <c r="G6" s="58"/>
      <c r="H6" s="58"/>
      <c r="I6" s="58"/>
    </row>
    <row r="7" spans="1:19" ht="15" customHeight="1" x14ac:dyDescent="0.25">
      <c r="B7" s="59"/>
    </row>
    <row r="8" spans="1:19" ht="15" customHeight="1" x14ac:dyDescent="0.25">
      <c r="B8" s="59"/>
    </row>
    <row r="9" spans="1:19" ht="15" customHeight="1" x14ac:dyDescent="0.25">
      <c r="B9" s="59"/>
    </row>
    <row r="10" spans="1:19" ht="15" customHeight="1" x14ac:dyDescent="0.2"/>
    <row r="11" spans="1:19" ht="11.25" customHeight="1" thickBot="1" x14ac:dyDescent="0.25"/>
    <row r="12" spans="1:19" s="60" customFormat="1" ht="13.5" thickBot="1" x14ac:dyDescent="0.25">
      <c r="B12" s="61" t="s">
        <v>32</v>
      </c>
      <c r="C12" s="62"/>
      <c r="D12" s="63"/>
      <c r="E12" s="61" t="s">
        <v>33</v>
      </c>
      <c r="F12" s="62"/>
      <c r="G12" s="63"/>
      <c r="H12" s="61" t="s">
        <v>34</v>
      </c>
      <c r="I12" s="62"/>
      <c r="J12" s="63"/>
      <c r="K12" s="61" t="s">
        <v>35</v>
      </c>
      <c r="L12" s="62"/>
      <c r="M12" s="63"/>
      <c r="N12" s="61" t="s">
        <v>36</v>
      </c>
      <c r="O12" s="62"/>
      <c r="P12" s="63"/>
      <c r="Q12" s="61" t="s">
        <v>37</v>
      </c>
      <c r="R12" s="62"/>
      <c r="S12" s="63"/>
    </row>
    <row r="13" spans="1:19" s="60" customFormat="1" ht="112.5" customHeight="1" x14ac:dyDescent="0.2">
      <c r="B13" s="64" t="s">
        <v>46</v>
      </c>
      <c r="C13" s="65"/>
      <c r="D13" s="66"/>
      <c r="E13" s="67" t="s">
        <v>38</v>
      </c>
      <c r="F13" s="65"/>
      <c r="G13" s="66"/>
      <c r="H13" s="67" t="s">
        <v>39</v>
      </c>
      <c r="I13" s="65"/>
      <c r="J13" s="66"/>
      <c r="K13" s="67" t="s">
        <v>40</v>
      </c>
      <c r="L13" s="65"/>
      <c r="M13" s="66"/>
      <c r="N13" s="67" t="s">
        <v>41</v>
      </c>
      <c r="O13" s="65"/>
      <c r="P13" s="66"/>
      <c r="Q13" s="67" t="s">
        <v>42</v>
      </c>
      <c r="R13" s="65"/>
      <c r="S13" s="66"/>
    </row>
    <row r="14" spans="1:19" s="72" customFormat="1" ht="11.25" customHeight="1" x14ac:dyDescent="0.2">
      <c r="A14" s="68"/>
      <c r="B14" s="69" t="s">
        <v>43</v>
      </c>
      <c r="C14" s="70"/>
      <c r="D14" s="71"/>
      <c r="E14" s="69" t="s">
        <v>43</v>
      </c>
      <c r="F14" s="70"/>
      <c r="G14" s="71"/>
      <c r="H14" s="69" t="s">
        <v>43</v>
      </c>
      <c r="I14" s="70"/>
      <c r="J14" s="71"/>
      <c r="K14" s="69" t="s">
        <v>43</v>
      </c>
      <c r="L14" s="70"/>
      <c r="M14" s="71"/>
      <c r="N14" s="69" t="s">
        <v>43</v>
      </c>
      <c r="O14" s="70"/>
      <c r="P14" s="71"/>
      <c r="Q14" s="69" t="s">
        <v>43</v>
      </c>
      <c r="R14" s="70"/>
      <c r="S14" s="71"/>
    </row>
    <row r="15" spans="1:19" s="72" customFormat="1" x14ac:dyDescent="0.2">
      <c r="A15" s="73" t="s">
        <v>23</v>
      </c>
      <c r="B15" s="74"/>
      <c r="C15" s="75"/>
      <c r="D15" s="76"/>
      <c r="E15" s="74"/>
      <c r="F15" s="75"/>
      <c r="G15" s="76"/>
      <c r="H15" s="74"/>
      <c r="I15" s="75"/>
      <c r="J15" s="76"/>
      <c r="K15" s="74"/>
      <c r="L15" s="75"/>
      <c r="M15" s="76"/>
      <c r="N15" s="74"/>
      <c r="O15" s="75"/>
      <c r="P15" s="76"/>
      <c r="Q15" s="74"/>
      <c r="R15" s="75"/>
      <c r="S15" s="76"/>
    </row>
    <row r="16" spans="1:19" s="78" customFormat="1" ht="7.5" customHeight="1" x14ac:dyDescent="0.2">
      <c r="A16" s="77"/>
      <c r="B16" s="77"/>
      <c r="C16" s="77"/>
      <c r="D16" s="77"/>
      <c r="E16" s="77"/>
      <c r="F16" s="77"/>
      <c r="G16" s="77"/>
      <c r="H16" s="77"/>
      <c r="I16" s="77"/>
      <c r="J16" s="77"/>
      <c r="K16" s="77"/>
      <c r="L16" s="77"/>
      <c r="M16" s="77"/>
      <c r="N16" s="77"/>
      <c r="O16" s="77"/>
      <c r="P16" s="77"/>
      <c r="Q16" s="77"/>
      <c r="R16" s="77"/>
      <c r="S16" s="77"/>
    </row>
    <row r="17" spans="1:13" s="79" customFormat="1" ht="6.75" customHeight="1" x14ac:dyDescent="0.2"/>
    <row r="19" spans="1:13" x14ac:dyDescent="0.2">
      <c r="A19" s="80"/>
      <c r="G19" s="81"/>
      <c r="H19" s="81"/>
    </row>
    <row r="20" spans="1:13" x14ac:dyDescent="0.2">
      <c r="A20" s="82" t="s">
        <v>44</v>
      </c>
      <c r="G20" s="81"/>
      <c r="H20" s="81"/>
      <c r="I20" s="81"/>
      <c r="J20" s="81"/>
    </row>
    <row r="21" spans="1:13" x14ac:dyDescent="0.2">
      <c r="A21" s="83"/>
      <c r="B21" s="83"/>
      <c r="C21" s="83"/>
      <c r="G21" s="81"/>
      <c r="H21" s="81"/>
      <c r="I21" s="81"/>
      <c r="J21" s="81"/>
    </row>
    <row r="22" spans="1:13" x14ac:dyDescent="0.2">
      <c r="A22" s="83"/>
      <c r="B22" s="83"/>
      <c r="C22" s="83"/>
      <c r="G22" s="81"/>
      <c r="H22" s="81"/>
      <c r="I22" s="81"/>
      <c r="J22" s="81"/>
    </row>
    <row r="23" spans="1:13" x14ac:dyDescent="0.2">
      <c r="A23" s="83"/>
      <c r="B23" s="83"/>
      <c r="C23" s="83"/>
      <c r="G23" s="81"/>
      <c r="H23" s="81"/>
      <c r="I23" s="81"/>
      <c r="J23" s="81"/>
    </row>
    <row r="24" spans="1:13" x14ac:dyDescent="0.2">
      <c r="A24" s="83"/>
      <c r="B24" s="83"/>
      <c r="C24" s="83"/>
      <c r="G24" s="81"/>
      <c r="H24" s="81"/>
      <c r="I24" s="81"/>
      <c r="J24" s="81"/>
    </row>
    <row r="25" spans="1:13" x14ac:dyDescent="0.2">
      <c r="A25" s="83"/>
      <c r="B25" s="83"/>
      <c r="C25" s="83"/>
      <c r="G25" s="81"/>
      <c r="H25" s="81"/>
      <c r="I25" s="81"/>
      <c r="J25" s="81"/>
    </row>
    <row r="26" spans="1:13" x14ac:dyDescent="0.2">
      <c r="I26" s="81"/>
      <c r="J26" s="81"/>
      <c r="K26" s="81"/>
      <c r="L26" s="81"/>
    </row>
    <row r="27" spans="1:13" x14ac:dyDescent="0.2">
      <c r="I27" s="81"/>
      <c r="J27" s="81"/>
      <c r="K27" s="81"/>
      <c r="L27" s="81"/>
      <c r="M27" s="81"/>
    </row>
    <row r="28" spans="1:13" x14ac:dyDescent="0.2">
      <c r="L28" s="81"/>
      <c r="M28" s="81"/>
    </row>
    <row r="29" spans="1:13" x14ac:dyDescent="0.2">
      <c r="L29" s="81"/>
      <c r="M29" s="81"/>
    </row>
    <row r="30" spans="1:13" x14ac:dyDescent="0.2">
      <c r="L30" s="81"/>
      <c r="M30" s="81"/>
    </row>
    <row r="31" spans="1:13" x14ac:dyDescent="0.2">
      <c r="L31" s="81"/>
      <c r="M31" s="81"/>
    </row>
    <row r="44" spans="1:1" x14ac:dyDescent="0.2">
      <c r="A44" s="84" t="s">
        <v>45</v>
      </c>
    </row>
  </sheetData>
  <mergeCells count="30">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2021-07-20T17:41:24Z</dcterms:modified>
</cp:coreProperties>
</file>